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cginete\Desktop\2022\Informes Físicos Financieros 2022\1re Trimestre Reporte Físico Financiero\"/>
    </mc:Choice>
  </mc:AlternateContent>
  <xr:revisionPtr revIDLastSave="0" documentId="13_ncr:1_{51445A8B-491D-42ED-85D2-9D89B21455CC}" xr6:coauthVersionLast="47" xr6:coauthVersionMax="47" xr10:uidLastSave="{00000000-0000-0000-0000-000000000000}"/>
  <bookViews>
    <workbookView xWindow="-120" yWindow="-120" windowWidth="19440" windowHeight="15000" xr2:uid="{00000000-000D-0000-FFFF-FFFF00000000}"/>
  </bookViews>
  <sheets>
    <sheet name="Hoja1" sheetId="1" r:id="rId1"/>
  </sheets>
  <externalReferences>
    <externalReference r:id="rId2"/>
  </externalReferences>
  <definedNames>
    <definedName name="_xlnm.Print_Area" localSheetId="0">Hoja1!$A$2:$J$51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1" l="1"/>
  <c r="I26" i="1" l="1"/>
  <c r="J31" i="1"/>
  <c r="J30" i="1"/>
  <c r="I31" i="1"/>
  <c r="C17" i="1"/>
  <c r="C16" i="1"/>
  <c r="C15" i="1"/>
</calcChain>
</file>

<file path=xl/sharedStrings.xml><?xml version="1.0" encoding="utf-8"?>
<sst xmlns="http://schemas.openxmlformats.org/spreadsheetml/2006/main" count="80" uniqueCount="73">
  <si>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</si>
  <si>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</si>
  <si>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</si>
  <si>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</si>
  <si>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</si>
  <si>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</si>
  <si>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</si>
  <si>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</si>
  <si>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</si>
  <si>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</si>
  <si>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</si>
  <si>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</si>
  <si>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</si>
  <si>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</si>
  <si>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</si>
  <si>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</si>
  <si>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</si>
  <si>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</si>
  <si>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</si>
  <si>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</si>
  <si>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</si>
  <si>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</si>
  <si>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</si>
  <si>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</si>
  <si>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</si>
  <si>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</si>
  <si>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</si>
  <si>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</si>
  <si>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</si>
  <si>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</si>
  <si>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</si>
  <si>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</si>
  <si>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</si>
  <si>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</si>
  <si>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</si>
  <si>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</si>
  <si>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</si>
  <si>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</si>
  <si>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</si>
  <si>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</si>
  <si>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</si>
  <si>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</si>
  <si>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</si>
  <si>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</si>
  <si>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</si>
  <si>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</si>
  <si>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</si>
  <si>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</si>
  <si>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</si>
  <si>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</si>
  <si>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</si>
  <si>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0211 Ministerio de Obras Públicas y Comunicaciones</t>
  </si>
  <si>
    <t>0003- Oficina Para el Reordenamiento del Transporte (OPRET)</t>
  </si>
  <si>
    <t>Satisfacer la movilidad de personas y bienes, a través del desarrollo y administración de un sistema ferroviario masivo.</t>
  </si>
  <si>
    <t>Ser un sistema ferroviario a nivel nacional, modelo de referencia por su calidad, seguridad, confiabilidad y responsabilidad con la preservación del medio ambiente.</t>
  </si>
  <si>
    <t>3.3.6</t>
  </si>
  <si>
    <t>Población General.</t>
  </si>
  <si>
    <t>Este programa contribuye a desarrollar y brindar un mejor servicio de transporte público, eficiente, accesible, seguro, oportuno, cómodo, económico y de calidad a todos los usuarios.</t>
  </si>
  <si>
    <t>23-Acceso y uso adecuado del Servicio de Transporte.</t>
  </si>
  <si>
    <t>5872 - Usuarios reciben servicios de transporte ferroviario</t>
  </si>
  <si>
    <t>5873 - Usuarios reciben servicios de transporte aéreo por cable</t>
  </si>
  <si>
    <t>Cantidad de pasajeros</t>
  </si>
  <si>
    <t xml:space="preserve">Gestionar de manera efectiva y eficiente la entrega del servicio de transporte ferroviario, para suplir la demanda del servicio, por medio de la disponibilidad efectiva de trenes, programación del sistema de mantenimiento y capacitación constante al personal que presta servicio. </t>
  </si>
  <si>
    <t xml:space="preserve">Gestionar de manera efectiva y eficiente la entrega del servicio de transporte aéreo por cable, para suplir la demanda del servicio, por medio de la disponibilidad efectiva de cabinas, programación del sistema de mantenimiento y capacitación constante al personal que presta servicio. </t>
  </si>
  <si>
    <t>I -Información Institucional</t>
  </si>
  <si>
    <t>01-Misterio de Obras Públicas y Comunicaciones</t>
  </si>
  <si>
    <t>Mantener el tiempo promedio de desplazamiento de usuarios de líneas 1 y 2 Metro SD de 45 minutos en el año 2020 a 45 minutos en el 2022.</t>
  </si>
  <si>
    <t>Transporte de usuarios equivalente a 908,064 pasajeros, lo que representa un incremento de un 122.45 % de la meta física programada con respecto a la meta física alcanzada. Se logro una ejecución financiera de DOP 38,348,592.39.</t>
  </si>
  <si>
    <t>El desempeño financiero presenta un porcentaje de un 58.10%, debido a que para el primer trimestre se tiene retraso en la recepción de las facturas correspondientes de los contratistas, por lo que no se pudieron procesar los pagos programados en este período.</t>
  </si>
  <si>
    <t xml:space="preserve">1. Continuar con la construcción de la obra física - Terminal Los Alcarrizos-Luperón y construcción del túnel de la Línea 2 C. </t>
  </si>
  <si>
    <t>2. Continuar con la ejecución de proyecto de ampliación de la capacidad de transporte de la Línea1 de lMSD, para aumentar la capacidad de transporte a diciembre en el año 2022, lo cual permitirá aumentar la ejecución física.</t>
  </si>
  <si>
    <t>Transporte de usuarios equivalente a 20,388,586 pasajeros, lo que representa un 89.20% de la meta física programada con respecto a la meta física alcanzada. Se logro una ejecución financiera anual de DOP 1,044,607,083.50.</t>
  </si>
  <si>
    <t>El desempeño físico presenta un porcentaje de cumplimiento del 89.23%,  debido a que en las proyecciones para este primer trimestre del  2022, contemplaban la apertura económica de todos los centros educativos, sin embargo aún existen universidades impartiendo docencia en la modalidad virtual.  El desempeño financiero presenta un porcentaje de un 131.19%, debido a la construcción del proyecto de ampliación de la Línea 2C, Tramo Alcarrizos-Luperón.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</si>
</sst>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color theme="1"/>
      <name val="Calibri"/>
      <family val="2"/>
      <scheme val="minor"/>
    </font>
    <font>
      <sz val="8"/>
      <name val="Calibri"/>
      <family val="2"/>
      <scheme val="minor"/>
    </font>
    <font>
      <sz val="11"/>
      <color rgb="FF00000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cellStyleXfs>
  <cellXfs count="9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5" fillId="8" borderId="28" xfId="0" applyFont="1" applyFill="1" applyBorder="1" applyAlignment="1">
      <alignment horizontal="center" vertical="center" wrapText="1" readingOrder="1"/>
    </xf>
    <xf numFmtId="0" fontId="15" fillId="8" borderId="29" xfId="0" applyFont="1" applyFill="1" applyBorder="1" applyAlignment="1">
      <alignment horizontal="center" vertical="center" wrapText="1" readingOrder="1"/>
    </xf>
    <xf numFmtId="0" fontId="15" fillId="8" borderId="30" xfId="0" applyFont="1" applyFill="1" applyBorder="1" applyAlignment="1">
      <alignment horizontal="center" vertical="center" wrapText="1" readingOrder="1"/>
    </xf>
    <xf numFmtId="165" fontId="16" fillId="0" borderId="26" xfId="0" applyNumberFormat="1" applyFont="1" applyBorder="1" applyAlignment="1" applyProtection="1">
      <alignment horizontal="center" vertical="center" wrapText="1" readingOrder="1"/>
      <protection locked="0"/>
    </xf>
    <xf numFmtId="166" fontId="16" fillId="0" borderId="26" xfId="0" applyNumberFormat="1" applyFont="1" applyBorder="1" applyAlignment="1" applyProtection="1">
      <alignment horizontal="center" vertical="center" wrapText="1" readingOrder="1"/>
      <protection locked="0"/>
    </xf>
    <xf numFmtId="165" fontId="16" fillId="0" borderId="32" xfId="0" applyNumberFormat="1" applyFont="1" applyBorder="1" applyAlignment="1" applyProtection="1">
      <alignment horizontal="center" vertical="center" wrapText="1" readingOrder="1"/>
      <protection locked="0"/>
    </xf>
    <xf numFmtId="166" fontId="16" fillId="0" borderId="32" xfId="0" applyNumberFormat="1" applyFont="1" applyBorder="1" applyAlignment="1" applyProtection="1">
      <alignment horizontal="center" vertical="center" wrapText="1" readingOrder="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0" borderId="0" xfId="0" applyFill="1" applyProtection="1">
      <protection locked="0"/>
    </xf>
    <xf numFmtId="0" fontId="0" fillId="0" borderId="0" xfId="0" applyFill="1"/>
    <xf numFmtId="0" fontId="9" fillId="5" borderId="17" xfId="0" applyFont="1" applyFill="1" applyBorder="1" applyAlignment="1" applyProtection="1">
      <alignment vertical="center" wrapText="1"/>
      <protection locked="0"/>
    </xf>
    <xf numFmtId="0" fontId="20" fillId="5" borderId="0" xfId="0" applyFont="1" applyFill="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10" fontId="16" fillId="7" borderId="26" xfId="2" applyNumberFormat="1" applyFont="1" applyFill="1" applyBorder="1" applyAlignment="1" applyProtection="1">
      <alignment horizontal="center" vertical="center" wrapText="1" readingOrder="1"/>
    </xf>
    <xf numFmtId="167" fontId="16" fillId="7" borderId="23" xfId="0" applyNumberFormat="1" applyFont="1" applyFill="1" applyBorder="1" applyAlignment="1" applyProtection="1">
      <alignment horizontal="center" vertical="center" wrapText="1" readingOrder="1"/>
    </xf>
    <xf numFmtId="0" fontId="9" fillId="9" borderId="17" xfId="0" applyFont="1" applyFill="1" applyBorder="1" applyAlignment="1">
      <alignment vertical="center"/>
    </xf>
    <xf numFmtId="0" fontId="9" fillId="9" borderId="17" xfId="0" applyFont="1" applyFill="1" applyBorder="1" applyAlignment="1">
      <alignment vertical="center" wrapText="1"/>
    </xf>
    <xf numFmtId="0" fontId="9" fillId="9" borderId="17" xfId="0" applyFont="1" applyFill="1" applyBorder="1" applyAlignment="1" applyProtection="1">
      <alignment vertical="center" wrapText="1"/>
      <protection locked="0"/>
    </xf>
    <xf numFmtId="0" fontId="9" fillId="9" borderId="17" xfId="0" applyFont="1" applyFill="1" applyBorder="1" applyAlignment="1">
      <alignment horizontal="left" vertical="center"/>
    </xf>
    <xf numFmtId="0" fontId="9" fillId="9" borderId="17" xfId="0" applyFont="1" applyFill="1" applyBorder="1" applyAlignment="1">
      <alignment horizontal="left" vertical="center" wrapText="1"/>
    </xf>
    <xf numFmtId="0" fontId="9" fillId="9" borderId="18" xfId="0" applyFont="1" applyFill="1" applyBorder="1" applyAlignment="1">
      <alignment vertical="center"/>
    </xf>
    <xf numFmtId="0" fontId="2" fillId="9" borderId="18" xfId="0" applyFont="1" applyFill="1" applyBorder="1"/>
    <xf numFmtId="0" fontId="16" fillId="0" borderId="26" xfId="0" applyFont="1" applyBorder="1" applyAlignment="1" applyProtection="1">
      <alignment vertical="center" wrapText="1"/>
      <protection locked="0"/>
    </xf>
    <xf numFmtId="0" fontId="16" fillId="0" borderId="32" xfId="0" applyFont="1" applyBorder="1" applyAlignment="1" applyProtection="1">
      <alignment vertical="center" wrapText="1"/>
      <protection locked="0"/>
    </xf>
    <xf numFmtId="0" fontId="16" fillId="0" borderId="31" xfId="0" applyFont="1" applyBorder="1" applyAlignment="1" applyProtection="1">
      <alignment vertical="center" wrapText="1"/>
      <protection locked="0"/>
    </xf>
    <xf numFmtId="0" fontId="16" fillId="0" borderId="22" xfId="0" applyFont="1" applyBorder="1" applyAlignment="1" applyProtection="1">
      <alignment vertical="center" wrapText="1"/>
      <protection locked="0"/>
    </xf>
    <xf numFmtId="37" fontId="16" fillId="0" borderId="26" xfId="0" applyNumberFormat="1" applyFont="1" applyBorder="1" applyAlignment="1" applyProtection="1">
      <alignment horizontal="center" vertical="center" wrapText="1" readingOrder="1"/>
      <protection locked="0"/>
    </xf>
    <xf numFmtId="37" fontId="16" fillId="0" borderId="32" xfId="0" applyNumberFormat="1" applyFont="1" applyBorder="1" applyAlignment="1" applyProtection="1">
      <alignment horizontal="center" vertical="center" wrapText="1" readingOrder="1"/>
      <protection locked="0"/>
    </xf>
    <xf numFmtId="0" fontId="18" fillId="0" borderId="0" xfId="0" applyFont="1" applyAlignment="1">
      <alignment horizontal="left" vertical="center" wrapText="1"/>
    </xf>
    <xf numFmtId="49" fontId="20" fillId="9" borderId="20" xfId="0" quotePrefix="1" applyNumberFormat="1" applyFont="1" applyFill="1" applyBorder="1" applyAlignment="1" applyProtection="1">
      <alignment horizontal="left" vertical="center" wrapText="1"/>
      <protection locked="0"/>
    </xf>
    <xf numFmtId="0" fontId="20" fillId="9" borderId="0" xfId="0" applyFont="1" applyFill="1" applyAlignment="1" applyProtection="1">
      <alignment horizontal="left" vertical="center" wrapText="1"/>
      <protection locked="0"/>
    </xf>
    <xf numFmtId="0" fontId="20" fillId="9" borderId="18" xfId="0" applyFont="1" applyFill="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4" fontId="11" fillId="9" borderId="25" xfId="1" applyNumberFormat="1" applyFont="1" applyFill="1" applyBorder="1" applyAlignment="1" applyProtection="1">
      <alignment horizontal="center" vertical="center" wrapText="1" readingOrder="1"/>
      <protection locked="0"/>
    </xf>
    <xf numFmtId="39" fontId="11" fillId="9" borderId="26" xfId="1" applyNumberFormat="1" applyFont="1" applyFill="1" applyBorder="1" applyAlignment="1" applyProtection="1">
      <alignment horizontal="center" vertical="center" wrapText="1" readingOrder="1"/>
      <protection locked="0"/>
    </xf>
    <xf numFmtId="10" fontId="11" fillId="7" borderId="26" xfId="2" applyNumberFormat="1" applyFont="1" applyFill="1" applyBorder="1" applyAlignment="1" applyProtection="1">
      <alignment horizontal="center" vertical="center" wrapText="1" readingOrder="1"/>
    </xf>
    <xf numFmtId="10" fontId="11" fillId="7" borderId="27" xfId="2" applyNumberFormat="1" applyFont="1" applyFill="1" applyBorder="1" applyAlignment="1" applyProtection="1">
      <alignment horizontal="center" vertical="center" wrapText="1" readingOrder="1"/>
    </xf>
    <xf numFmtId="0" fontId="14" fillId="8" borderId="26" xfId="0" applyFont="1" applyFill="1" applyBorder="1" applyAlignment="1">
      <alignment horizontal="center" vertical="center" wrapText="1" readingOrder="1"/>
    </xf>
    <xf numFmtId="0" fontId="11" fillId="6" borderId="26" xfId="0" applyFont="1" applyFill="1" applyBorder="1" applyAlignment="1">
      <alignment vertical="top" wrapText="1"/>
    </xf>
    <xf numFmtId="0" fontId="11" fillId="6" borderId="27" xfId="0" applyFont="1" applyFill="1" applyBorder="1" applyAlignment="1">
      <alignment vertical="top" wrapText="1"/>
    </xf>
    <xf numFmtId="39" fontId="11" fillId="9" borderId="23" xfId="1" applyNumberFormat="1" applyFont="1" applyFill="1" applyBorder="1" applyAlignment="1" applyProtection="1">
      <alignment horizontal="center" vertical="center" wrapText="1" readingOrder="1"/>
      <protection locked="0"/>
    </xf>
    <xf numFmtId="39" fontId="11" fillId="9" borderId="33" xfId="1" applyNumberFormat="1" applyFont="1" applyFill="1" applyBorder="1" applyAlignment="1" applyProtection="1">
      <alignment horizontal="center" vertical="center" wrapText="1" readingOrder="1"/>
      <protection locked="0"/>
    </xf>
    <xf numFmtId="39" fontId="11" fillId="9" borderId="22" xfId="1" applyNumberFormat="1" applyFont="1" applyFill="1" applyBorder="1" applyAlignment="1" applyProtection="1">
      <alignment horizontal="center" vertical="center" wrapText="1" readingOrder="1"/>
      <protection locked="0"/>
    </xf>
    <xf numFmtId="0" fontId="13" fillId="6" borderId="2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33" xfId="0" applyFont="1" applyFill="1" applyBorder="1" applyAlignment="1">
      <alignment horizontal="center" vertical="center" wrapText="1" readingOrder="1"/>
    </xf>
    <xf numFmtId="0" fontId="10" fillId="6" borderId="20"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20"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9" borderId="34" xfId="0" quotePrefix="1" applyNumberFormat="1" applyFont="1" applyFill="1" applyBorder="1" applyAlignment="1" applyProtection="1">
      <alignment horizontal="left" vertical="center" wrapText="1"/>
      <protection locked="0"/>
    </xf>
    <xf numFmtId="0" fontId="20" fillId="9" borderId="20" xfId="0" applyFont="1" applyFill="1" applyBorder="1" applyAlignment="1" applyProtection="1">
      <alignment horizontal="left" vertical="center"/>
      <protection locked="0"/>
    </xf>
    <xf numFmtId="0" fontId="20" fillId="9" borderId="20" xfId="0" applyFont="1" applyFill="1" applyBorder="1" applyAlignment="1" applyProtection="1">
      <alignment horizontal="left" vertical="center" wrapText="1"/>
      <protection locked="0"/>
    </xf>
    <xf numFmtId="0" fontId="20" fillId="9" borderId="0" xfId="0" applyFont="1" applyFill="1" applyBorder="1" applyAlignment="1" applyProtection="1">
      <alignment horizontal="left" vertical="center" wrapText="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cellXfs>
  <cellStyles count="4">
    <cellStyle name="Comma" xfId="1" builtinId="3"/>
    <cellStyle name="Normal" xfId="0" builtinId="0"/>
    <cellStyle name="Normal 4" xfId="3" xr:uid="{01D570F5-A4F1-4B71-BB6C-B16E9B200E61}"/>
    <cellStyle name="Percent"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Times New Roman"/>
        <family val="1"/>
        <scheme val="none"/>
      </font>
      <numFmt numFmtId="5" formatCode="#,##0_);\(#,##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5" formatCode="#,##0_);\(#,##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1</xdr:row>
      <xdr:rowOff>34018</xdr:rowOff>
    </xdr:from>
    <xdr:ext cx="1322070" cy="747453"/>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238125"/>
          <a:ext cx="1322070" cy="74745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9:J31"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dataCellStyle="Normal 4"/>
    <tableColumn id="6" xr3:uid="{00000000-0010-0000-0000-000006000000}" name="Financiera _x000a_ (F)" dataDxfId="2"/>
    <tableColumn id="7" xr3:uid="{00000000-0010-0000-0000-000007000000}" name="Física _x000a_(%)_x000a_ G=E/C" dataDxfId="1">
      <calculatedColumnFormula>IF(G30&gt;0,G30/E30,0)</calculatedColumnFormula>
    </tableColumn>
    <tableColumn id="8" xr3:uid="{00000000-0010-0000-0000-000008000000}" name="Financiero _x000a_(%) _x000a_H=F/D" dataDxfId="0">
      <calculatedColumnFormula>IF(H30&gt;0,H30/F30,0)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tabSelected="1" view="pageBreakPreview" topLeftCell="A31" zoomScale="84" zoomScaleNormal="100" zoomScaleSheetLayoutView="84" workbookViewId="0">
      <selection activeCell="B40" sqref="B40:J40"/>
    </sheetView>
  </sheetViews>
  <sheetFormatPr defaultColWidth="11.42578125" defaultRowHeight="15" x14ac:dyDescent="0.25"/>
  <cols>
    <col min="1" max="1" width="28.42578125" style="5" customWidth="1"/>
    <col min="2" max="3" width="12.7109375" style="5" customWidth="1"/>
    <col min="4" max="4" width="15.85546875" style="5" customWidth="1"/>
    <col min="5" max="5" width="12.7109375" style="5" customWidth="1"/>
    <col min="6" max="6" width="13.85546875" style="5" customWidth="1"/>
    <col min="7" max="7" width="14.85546875" style="5" customWidth="1"/>
    <col min="8" max="8" width="18.5703125" style="5" customWidth="1"/>
    <col min="9" max="10" width="12.7109375" style="5" customWidth="1"/>
    <col min="11" max="11" width="11.42578125" style="5"/>
  </cols>
  <sheetData>
    <row r="1" spans="1:11" ht="15.75" thickBot="1" x14ac:dyDescent="0.3"/>
    <row r="2" spans="1:11" ht="21.75" thickBot="1" x14ac:dyDescent="0.3">
      <c r="A2" s="14"/>
      <c r="B2" s="70" t="s">
        <v>50</v>
      </c>
      <c r="C2" s="71"/>
      <c r="D2" s="71"/>
      <c r="E2" s="71"/>
      <c r="F2" s="71"/>
      <c r="G2" s="71"/>
      <c r="H2" s="71"/>
      <c r="I2" s="71"/>
      <c r="J2" s="72"/>
      <c r="K2" s="1"/>
    </row>
    <row r="3" spans="1:11" ht="21.75" thickBot="1" x14ac:dyDescent="0.3">
      <c r="A3" s="15"/>
      <c r="B3" s="73" t="s">
        <v>0</v>
      </c>
      <c r="C3" s="74"/>
      <c r="D3" s="73" t="s">
        <v>1</v>
      </c>
      <c r="E3" s="74"/>
      <c r="F3" s="74"/>
      <c r="G3" s="74"/>
      <c r="H3" s="75"/>
      <c r="I3" s="2" t="s">
        <v>2</v>
      </c>
      <c r="J3" s="3" t="s">
        <v>3</v>
      </c>
      <c r="K3" s="1"/>
    </row>
    <row r="4" spans="1:11" ht="21.75" thickBot="1" x14ac:dyDescent="0.3">
      <c r="A4" s="16"/>
      <c r="B4" s="76" t="s">
        <v>4</v>
      </c>
      <c r="C4" s="77"/>
      <c r="D4" s="76"/>
      <c r="E4" s="77"/>
      <c r="F4" s="77"/>
      <c r="G4" s="77"/>
      <c r="H4" s="78"/>
      <c r="I4" s="18">
        <v>44565</v>
      </c>
      <c r="J4" s="19">
        <v>1</v>
      </c>
      <c r="K4" s="1"/>
    </row>
    <row r="5" spans="1:11" x14ac:dyDescent="0.25">
      <c r="A5" s="79"/>
      <c r="B5" s="80"/>
      <c r="C5" s="80"/>
      <c r="D5" s="81"/>
      <c r="E5" s="81"/>
      <c r="F5" s="81"/>
      <c r="G5" s="81"/>
      <c r="H5" s="81"/>
      <c r="I5" s="80"/>
      <c r="J5" s="82"/>
      <c r="K5" s="1"/>
    </row>
    <row r="6" spans="1:11" ht="3" customHeight="1" x14ac:dyDescent="0.25">
      <c r="A6" s="66"/>
      <c r="B6" s="67"/>
      <c r="C6" s="67"/>
      <c r="D6" s="67"/>
      <c r="E6" s="67"/>
      <c r="F6" s="67"/>
      <c r="G6" s="67"/>
      <c r="H6" s="67"/>
      <c r="I6" s="67"/>
      <c r="J6" s="68"/>
      <c r="K6" s="1"/>
    </row>
    <row r="7" spans="1:11" ht="15.75" x14ac:dyDescent="0.25">
      <c r="A7" s="44" t="s">
        <v>64</v>
      </c>
      <c r="B7" s="45"/>
      <c r="C7" s="45"/>
      <c r="D7" s="45"/>
      <c r="E7" s="45"/>
      <c r="F7" s="45"/>
      <c r="G7" s="45"/>
      <c r="H7" s="45"/>
      <c r="I7" s="45"/>
      <c r="J7" s="46"/>
      <c r="K7" s="1"/>
    </row>
    <row r="8" spans="1:11" ht="15.75" x14ac:dyDescent="0.25">
      <c r="A8" s="69" t="s">
        <v>5</v>
      </c>
      <c r="B8" s="69"/>
      <c r="C8" s="69"/>
      <c r="D8" s="69"/>
      <c r="E8" s="69"/>
      <c r="F8" s="69"/>
      <c r="G8" s="69"/>
      <c r="H8" s="69"/>
      <c r="I8" s="69"/>
      <c r="J8" s="69"/>
      <c r="K8" s="1"/>
    </row>
    <row r="9" spans="1:11" ht="17.25" customHeight="1" x14ac:dyDescent="0.25">
      <c r="A9" s="32" t="s">
        <v>6</v>
      </c>
      <c r="B9" s="83" t="s">
        <v>51</v>
      </c>
      <c r="C9" s="83"/>
      <c r="D9" s="83"/>
      <c r="E9" s="83"/>
      <c r="F9" s="83"/>
      <c r="G9" s="83"/>
      <c r="H9" s="83"/>
      <c r="I9" s="83"/>
      <c r="J9" s="83"/>
      <c r="K9" s="1"/>
    </row>
    <row r="10" spans="1:11" ht="17.25" customHeight="1" x14ac:dyDescent="0.25">
      <c r="A10" s="33" t="s">
        <v>35</v>
      </c>
      <c r="B10" s="41" t="s">
        <v>65</v>
      </c>
      <c r="C10" s="41"/>
      <c r="D10" s="41"/>
      <c r="E10" s="41"/>
      <c r="F10" s="41"/>
      <c r="G10" s="41"/>
      <c r="H10" s="41"/>
      <c r="I10" s="41"/>
      <c r="J10" s="41"/>
      <c r="K10" s="1"/>
    </row>
    <row r="11" spans="1:11" ht="16.5" customHeight="1" x14ac:dyDescent="0.25">
      <c r="A11" s="33" t="s">
        <v>36</v>
      </c>
      <c r="B11" s="41" t="s">
        <v>52</v>
      </c>
      <c r="C11" s="41"/>
      <c r="D11" s="41"/>
      <c r="E11" s="41"/>
      <c r="F11" s="41"/>
      <c r="G11" s="41"/>
      <c r="H11" s="41"/>
      <c r="I11" s="41"/>
      <c r="J11" s="41"/>
      <c r="K11" s="1"/>
    </row>
    <row r="12" spans="1:11" ht="22.5" customHeight="1" x14ac:dyDescent="0.25">
      <c r="A12" s="32" t="s">
        <v>7</v>
      </c>
      <c r="B12" s="84" t="s">
        <v>53</v>
      </c>
      <c r="C12" s="84"/>
      <c r="D12" s="84"/>
      <c r="E12" s="84"/>
      <c r="F12" s="84"/>
      <c r="G12" s="84"/>
      <c r="H12" s="84"/>
      <c r="I12" s="84"/>
      <c r="J12" s="84"/>
    </row>
    <row r="13" spans="1:11" ht="28.5" customHeight="1" x14ac:dyDescent="0.25">
      <c r="A13" s="32" t="s">
        <v>8</v>
      </c>
      <c r="B13" s="85" t="s">
        <v>54</v>
      </c>
      <c r="C13" s="85"/>
      <c r="D13" s="85"/>
      <c r="E13" s="85"/>
      <c r="F13" s="85"/>
      <c r="G13" s="85"/>
      <c r="H13" s="85"/>
      <c r="I13" s="85"/>
      <c r="J13" s="85"/>
    </row>
    <row r="14" spans="1:11" ht="15.75" x14ac:dyDescent="0.25">
      <c r="A14" s="44" t="s">
        <v>9</v>
      </c>
      <c r="B14" s="45"/>
      <c r="C14" s="45"/>
      <c r="D14" s="45"/>
      <c r="E14" s="45"/>
      <c r="F14" s="45"/>
      <c r="G14" s="45"/>
      <c r="H14" s="45"/>
      <c r="I14" s="45"/>
      <c r="J14" s="46"/>
    </row>
    <row r="15" spans="1:11" ht="27.75" customHeight="1" x14ac:dyDescent="0.25">
      <c r="A15" s="30" t="s">
        <v>10</v>
      </c>
      <c r="B15" s="17">
        <v>3</v>
      </c>
      <c r="C15" s="65" t="str">
        <f>IFERROR(VLOOKUP(B15,'[1]Validacion datos'!A2:B5,2,FALSE),"")</f>
        <v>DESARROLLO PRODUCTIVO</v>
      </c>
      <c r="D15" s="65"/>
      <c r="E15" s="65"/>
      <c r="F15" s="65"/>
      <c r="G15" s="65"/>
      <c r="H15" s="65"/>
      <c r="I15" s="65"/>
      <c r="J15" s="65"/>
    </row>
    <row r="16" spans="1:11" ht="26.25" customHeight="1" x14ac:dyDescent="0.25">
      <c r="A16" s="30" t="s">
        <v>11</v>
      </c>
      <c r="B16" s="6">
        <v>3.3</v>
      </c>
      <c r="C16" s="65" t="str">
        <f>IFERROR(VLOOKUP(B16,'[1]Validacion datos'!A8:B26,2,FALSE),"")</f>
        <v>Competitividad e innovavión en un ambiente favorable a la cooperación y la responsabilidad social</v>
      </c>
      <c r="D16" s="65"/>
      <c r="E16" s="65"/>
      <c r="F16" s="65"/>
      <c r="G16" s="65"/>
      <c r="H16" s="65"/>
      <c r="I16" s="65"/>
      <c r="J16" s="65"/>
    </row>
    <row r="17" spans="1:11" ht="37.5" customHeight="1" x14ac:dyDescent="0.25">
      <c r="A17" s="31" t="s">
        <v>12</v>
      </c>
      <c r="B17" s="6" t="s">
        <v>55</v>
      </c>
      <c r="C17" s="65" t="str">
        <f>IFERROR(VLOOKUP(B17,'[1]Validacion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7" s="65"/>
      <c r="E17" s="65"/>
      <c r="F17" s="65"/>
      <c r="G17" s="65"/>
      <c r="H17" s="65"/>
      <c r="I17" s="65"/>
      <c r="J17" s="65"/>
    </row>
    <row r="18" spans="1:11" ht="15.75" x14ac:dyDescent="0.25">
      <c r="A18" s="44" t="s">
        <v>13</v>
      </c>
      <c r="B18" s="45"/>
      <c r="C18" s="45"/>
      <c r="D18" s="45"/>
      <c r="E18" s="45"/>
      <c r="F18" s="45"/>
      <c r="G18" s="45"/>
      <c r="H18" s="45"/>
      <c r="I18" s="45"/>
      <c r="J18" s="46"/>
    </row>
    <row r="19" spans="1:11" ht="29.25" customHeight="1" x14ac:dyDescent="0.25">
      <c r="A19" s="27" t="s">
        <v>14</v>
      </c>
      <c r="B19" s="42" t="s">
        <v>58</v>
      </c>
      <c r="C19" s="42"/>
      <c r="D19" s="42"/>
      <c r="E19" s="42"/>
      <c r="F19" s="42"/>
      <c r="G19" s="42"/>
      <c r="H19" s="42"/>
      <c r="I19" s="42"/>
      <c r="J19" s="43"/>
    </row>
    <row r="20" spans="1:11" ht="33" customHeight="1" x14ac:dyDescent="0.25">
      <c r="A20" s="28" t="s">
        <v>15</v>
      </c>
      <c r="B20" s="42" t="s">
        <v>57</v>
      </c>
      <c r="C20" s="42"/>
      <c r="D20" s="42"/>
      <c r="E20" s="42"/>
      <c r="F20" s="42"/>
      <c r="G20" s="42"/>
      <c r="H20" s="42"/>
      <c r="I20" s="42"/>
      <c r="J20" s="43"/>
    </row>
    <row r="21" spans="1:11" ht="34.5" customHeight="1" x14ac:dyDescent="0.25">
      <c r="A21" s="28" t="s">
        <v>16</v>
      </c>
      <c r="B21" s="42" t="s">
        <v>56</v>
      </c>
      <c r="C21" s="42"/>
      <c r="D21" s="42"/>
      <c r="E21" s="42"/>
      <c r="F21" s="42"/>
      <c r="G21" s="42"/>
      <c r="H21" s="42"/>
      <c r="I21" s="42"/>
      <c r="J21" s="43"/>
    </row>
    <row r="22" spans="1:11" ht="35.25" customHeight="1" x14ac:dyDescent="0.25">
      <c r="A22" s="28" t="s">
        <v>37</v>
      </c>
      <c r="B22" s="42" t="s">
        <v>66</v>
      </c>
      <c r="C22" s="42"/>
      <c r="D22" s="42"/>
      <c r="E22" s="42"/>
      <c r="F22" s="42"/>
      <c r="G22" s="42"/>
      <c r="H22" s="42"/>
      <c r="I22" s="42"/>
      <c r="J22" s="43"/>
      <c r="K22" s="1"/>
    </row>
    <row r="23" spans="1:11" ht="15.75" x14ac:dyDescent="0.25">
      <c r="A23" s="44" t="s">
        <v>17</v>
      </c>
      <c r="B23" s="45"/>
      <c r="C23" s="45"/>
      <c r="D23" s="45"/>
      <c r="E23" s="45"/>
      <c r="F23" s="45"/>
      <c r="G23" s="45"/>
      <c r="H23" s="45"/>
      <c r="I23" s="45"/>
      <c r="J23" s="46"/>
    </row>
    <row r="24" spans="1:11" ht="15.75" x14ac:dyDescent="0.25">
      <c r="A24" s="47" t="s">
        <v>18</v>
      </c>
      <c r="B24" s="48"/>
      <c r="C24" s="48"/>
      <c r="D24" s="48"/>
      <c r="E24" s="48"/>
      <c r="F24" s="48"/>
      <c r="G24" s="48"/>
      <c r="H24" s="48"/>
      <c r="I24" s="48"/>
      <c r="J24" s="49"/>
      <c r="K24" s="1"/>
    </row>
    <row r="25" spans="1:11" ht="15" customHeight="1" x14ac:dyDescent="0.25">
      <c r="A25" s="60" t="s">
        <v>19</v>
      </c>
      <c r="B25" s="61"/>
      <c r="C25" s="62" t="s">
        <v>20</v>
      </c>
      <c r="D25" s="64"/>
      <c r="E25" s="64"/>
      <c r="F25" s="64" t="s">
        <v>21</v>
      </c>
      <c r="G25" s="64"/>
      <c r="H25" s="61"/>
      <c r="I25" s="62" t="s">
        <v>22</v>
      </c>
      <c r="J25" s="63"/>
    </row>
    <row r="26" spans="1:11" ht="18.75" customHeight="1" x14ac:dyDescent="0.25">
      <c r="A26" s="50">
        <v>8979667454</v>
      </c>
      <c r="B26" s="51"/>
      <c r="C26" s="57">
        <v>12634029641</v>
      </c>
      <c r="D26" s="58"/>
      <c r="E26" s="59"/>
      <c r="F26" s="57">
        <v>1082955675.8900001</v>
      </c>
      <c r="G26" s="58"/>
      <c r="H26" s="59"/>
      <c r="I26" s="52">
        <f>IF(F26&gt;0,F26/C26,0)</f>
        <v>8.5717360704583773E-2</v>
      </c>
      <c r="J26" s="53"/>
    </row>
    <row r="27" spans="1:11" ht="15.75" x14ac:dyDescent="0.25">
      <c r="A27" s="47" t="s">
        <v>23</v>
      </c>
      <c r="B27" s="48"/>
      <c r="C27" s="48"/>
      <c r="D27" s="48"/>
      <c r="E27" s="48"/>
      <c r="F27" s="48"/>
      <c r="G27" s="48"/>
      <c r="H27" s="48"/>
      <c r="I27" s="48"/>
      <c r="J27" s="49"/>
      <c r="K27" s="1"/>
    </row>
    <row r="28" spans="1:11" x14ac:dyDescent="0.25">
      <c r="A28" s="4"/>
      <c r="B28"/>
      <c r="C28" s="54" t="s">
        <v>49</v>
      </c>
      <c r="D28" s="55"/>
      <c r="E28" s="54" t="s">
        <v>47</v>
      </c>
      <c r="F28" s="55"/>
      <c r="G28" s="54" t="s">
        <v>48</v>
      </c>
      <c r="H28" s="54"/>
      <c r="I28" s="54" t="s">
        <v>24</v>
      </c>
      <c r="J28" s="56"/>
    </row>
    <row r="29" spans="1:11" ht="58.5" customHeight="1" x14ac:dyDescent="0.25">
      <c r="A29" s="7" t="s">
        <v>25</v>
      </c>
      <c r="B29" s="8" t="s">
        <v>26</v>
      </c>
      <c r="C29" s="8" t="s">
        <v>38</v>
      </c>
      <c r="D29" s="8" t="s">
        <v>39</v>
      </c>
      <c r="E29" s="8" t="s">
        <v>41</v>
      </c>
      <c r="F29" s="8" t="s">
        <v>42</v>
      </c>
      <c r="G29" s="8" t="s">
        <v>43</v>
      </c>
      <c r="H29" s="8" t="s">
        <v>44</v>
      </c>
      <c r="I29" s="8" t="s">
        <v>45</v>
      </c>
      <c r="J29" s="9" t="s">
        <v>46</v>
      </c>
    </row>
    <row r="30" spans="1:11" ht="57" customHeight="1" x14ac:dyDescent="0.25">
      <c r="A30" s="37" t="s">
        <v>59</v>
      </c>
      <c r="B30" s="34" t="s">
        <v>61</v>
      </c>
      <c r="C30" s="10">
        <v>91241662.499999985</v>
      </c>
      <c r="D30" s="11">
        <v>3179667454.000001</v>
      </c>
      <c r="E30" s="38">
        <v>22848608.699999999</v>
      </c>
      <c r="F30" s="11">
        <v>796247848.42747974</v>
      </c>
      <c r="G30" s="38">
        <v>20388586</v>
      </c>
      <c r="H30" s="11">
        <v>1044607083.5</v>
      </c>
      <c r="I30" s="25">
        <f>IF(G30&gt;0,G30/E30,0)</f>
        <v>0.89233380761604097</v>
      </c>
      <c r="J30" s="26">
        <f t="shared" ref="J30" si="0">IF(H30&gt;0,H30/F30,0)</f>
        <v>1.3119119700769153</v>
      </c>
    </row>
    <row r="31" spans="1:11" ht="60" customHeight="1" x14ac:dyDescent="0.25">
      <c r="A31" s="36" t="s">
        <v>60</v>
      </c>
      <c r="B31" s="35" t="s">
        <v>61</v>
      </c>
      <c r="C31" s="12">
        <v>3370711.5000000005</v>
      </c>
      <c r="D31" s="13">
        <v>300000000</v>
      </c>
      <c r="E31" s="39">
        <v>741579.3</v>
      </c>
      <c r="F31" s="13">
        <v>66002026.575101428</v>
      </c>
      <c r="G31" s="39">
        <v>908064</v>
      </c>
      <c r="H31" s="13">
        <v>38348592.390000001</v>
      </c>
      <c r="I31" s="25">
        <f>IF(G31&gt;0,G31/E31,0)</f>
        <v>1.2245001984278687</v>
      </c>
      <c r="J31" s="26">
        <f>IF(H31&gt;0,H31/F31,0)</f>
        <v>0.58102143797606676</v>
      </c>
    </row>
    <row r="32" spans="1:11" ht="15.75" x14ac:dyDescent="0.25">
      <c r="A32" s="44" t="s">
        <v>27</v>
      </c>
      <c r="B32" s="45"/>
      <c r="C32" s="45"/>
      <c r="D32" s="45"/>
      <c r="E32" s="45"/>
      <c r="F32" s="45"/>
      <c r="G32" s="45"/>
      <c r="H32" s="45"/>
      <c r="I32" s="45"/>
      <c r="J32" s="46"/>
    </row>
    <row r="33" spans="1:11" ht="15.75" x14ac:dyDescent="0.25">
      <c r="A33" s="47" t="s">
        <v>28</v>
      </c>
      <c r="B33" s="48"/>
      <c r="C33" s="48"/>
      <c r="D33" s="48"/>
      <c r="E33" s="48"/>
      <c r="F33" s="48"/>
      <c r="G33" s="48"/>
      <c r="H33" s="48"/>
      <c r="I33" s="48"/>
      <c r="J33" s="49"/>
      <c r="K33" s="1"/>
    </row>
    <row r="34" spans="1:11" ht="24" customHeight="1" x14ac:dyDescent="0.25">
      <c r="A34" s="29" t="s">
        <v>29</v>
      </c>
      <c r="B34" s="42" t="s">
        <v>59</v>
      </c>
      <c r="C34" s="42"/>
      <c r="D34" s="42"/>
      <c r="E34" s="42"/>
      <c r="F34" s="42"/>
      <c r="G34" s="42"/>
      <c r="H34" s="42"/>
      <c r="I34" s="42"/>
      <c r="J34" s="43"/>
    </row>
    <row r="35" spans="1:11" ht="46.5" customHeight="1" x14ac:dyDescent="0.25">
      <c r="A35" s="29" t="s">
        <v>30</v>
      </c>
      <c r="B35" s="42" t="s">
        <v>62</v>
      </c>
      <c r="C35" s="42"/>
      <c r="D35" s="42"/>
      <c r="E35" s="42"/>
      <c r="F35" s="42"/>
      <c r="G35" s="42"/>
      <c r="H35" s="42"/>
      <c r="I35" s="42"/>
      <c r="J35" s="43"/>
    </row>
    <row r="36" spans="1:11" ht="47.25" customHeight="1" x14ac:dyDescent="0.25">
      <c r="A36" s="29" t="s">
        <v>31</v>
      </c>
      <c r="B36" s="42" t="s">
        <v>71</v>
      </c>
      <c r="C36" s="42"/>
      <c r="D36" s="42"/>
      <c r="E36" s="42"/>
      <c r="F36" s="42"/>
      <c r="G36" s="42"/>
      <c r="H36" s="42"/>
      <c r="I36" s="42"/>
      <c r="J36" s="43"/>
    </row>
    <row r="37" spans="1:11" ht="85.5" customHeight="1" x14ac:dyDescent="0.25">
      <c r="A37" s="29" t="s">
        <v>32</v>
      </c>
      <c r="B37" s="42" t="s">
        <v>72</v>
      </c>
      <c r="C37" s="42"/>
      <c r="D37" s="42"/>
      <c r="E37" s="42"/>
      <c r="F37" s="42"/>
      <c r="G37" s="42"/>
      <c r="H37" s="42"/>
      <c r="I37" s="42"/>
      <c r="J37" s="43"/>
    </row>
    <row r="38" spans="1:11" x14ac:dyDescent="0.25">
      <c r="A38" s="22"/>
      <c r="B38" s="23"/>
      <c r="C38" s="23"/>
      <c r="D38" s="23"/>
      <c r="E38" s="23"/>
      <c r="F38" s="23"/>
      <c r="G38" s="23"/>
      <c r="H38" s="23"/>
      <c r="I38" s="23"/>
      <c r="J38" s="24"/>
    </row>
    <row r="39" spans="1:11" ht="17.25" customHeight="1" x14ac:dyDescent="0.25">
      <c r="A39" s="29" t="s">
        <v>29</v>
      </c>
      <c r="B39" s="42" t="s">
        <v>60</v>
      </c>
      <c r="C39" s="42"/>
      <c r="D39" s="42"/>
      <c r="E39" s="42"/>
      <c r="F39" s="42"/>
      <c r="G39" s="42"/>
      <c r="H39" s="42"/>
      <c r="I39" s="42"/>
      <c r="J39" s="43"/>
    </row>
    <row r="40" spans="1:11" ht="48" customHeight="1" x14ac:dyDescent="0.25">
      <c r="A40" s="29" t="s">
        <v>30</v>
      </c>
      <c r="B40" s="42" t="s">
        <v>63</v>
      </c>
      <c r="C40" s="42"/>
      <c r="D40" s="42"/>
      <c r="E40" s="42"/>
      <c r="F40" s="42"/>
      <c r="G40" s="42"/>
      <c r="H40" s="42"/>
      <c r="I40" s="42"/>
      <c r="J40" s="43"/>
    </row>
    <row r="41" spans="1:11" ht="45.75" customHeight="1" x14ac:dyDescent="0.25">
      <c r="A41" s="29" t="s">
        <v>31</v>
      </c>
      <c r="B41" s="42" t="s">
        <v>67</v>
      </c>
      <c r="C41" s="42"/>
      <c r="D41" s="42"/>
      <c r="E41" s="42"/>
      <c r="F41" s="42"/>
      <c r="G41" s="42"/>
      <c r="H41" s="42"/>
      <c r="I41" s="42"/>
      <c r="J41" s="43"/>
    </row>
    <row r="42" spans="1:11" ht="51.75" customHeight="1" x14ac:dyDescent="0.25">
      <c r="A42" s="29" t="s">
        <v>32</v>
      </c>
      <c r="B42" s="42" t="s">
        <v>68</v>
      </c>
      <c r="C42" s="42"/>
      <c r="D42" s="42"/>
      <c r="E42" s="42"/>
      <c r="F42" s="42"/>
      <c r="G42" s="42"/>
      <c r="H42" s="42"/>
      <c r="I42" s="42"/>
      <c r="J42" s="43"/>
    </row>
    <row r="43" spans="1:11" ht="15.75" x14ac:dyDescent="0.25">
      <c r="A43" s="44" t="s">
        <v>33</v>
      </c>
      <c r="B43" s="45"/>
      <c r="C43" s="45"/>
      <c r="D43" s="45"/>
      <c r="E43" s="45"/>
      <c r="F43" s="45"/>
      <c r="G43" s="45"/>
      <c r="H43" s="45"/>
      <c r="I43" s="45"/>
      <c r="J43" s="46"/>
    </row>
    <row r="44" spans="1:11" ht="15.75" x14ac:dyDescent="0.25">
      <c r="A44" s="87" t="s">
        <v>34</v>
      </c>
      <c r="B44" s="88"/>
      <c r="C44" s="88"/>
      <c r="D44" s="88"/>
      <c r="E44" s="88"/>
      <c r="F44" s="88"/>
      <c r="G44" s="88"/>
      <c r="H44" s="88"/>
      <c r="I44" s="88"/>
      <c r="J44" s="89"/>
      <c r="K44" s="1"/>
    </row>
    <row r="45" spans="1:11" ht="29.25" customHeight="1" x14ac:dyDescent="0.25">
      <c r="A45" s="86" t="s">
        <v>69</v>
      </c>
      <c r="B45" s="86"/>
      <c r="C45" s="86"/>
      <c r="D45" s="86"/>
      <c r="E45" s="86"/>
      <c r="F45" s="86"/>
      <c r="G45" s="86"/>
      <c r="H45" s="86"/>
      <c r="I45" s="86"/>
      <c r="J45" s="86"/>
      <c r="K45" s="1"/>
    </row>
    <row r="46" spans="1:11" s="21" customFormat="1" ht="36" customHeight="1" x14ac:dyDescent="0.25">
      <c r="A46" s="86" t="s">
        <v>70</v>
      </c>
      <c r="B46" s="86"/>
      <c r="C46" s="86"/>
      <c r="D46" s="86"/>
      <c r="E46" s="86"/>
      <c r="F46" s="86"/>
      <c r="G46" s="86"/>
      <c r="H46" s="86"/>
      <c r="I46" s="86"/>
      <c r="J46" s="86"/>
      <c r="K46" s="20"/>
    </row>
    <row r="47" spans="1:11" s="21" customFormat="1" ht="24.75" hidden="1" customHeight="1" x14ac:dyDescent="0.25">
      <c r="A47" s="86"/>
      <c r="B47" s="86"/>
      <c r="C47" s="86"/>
      <c r="D47" s="86"/>
      <c r="E47" s="86"/>
      <c r="F47" s="86"/>
      <c r="G47" s="86"/>
      <c r="H47" s="86"/>
      <c r="I47" s="86"/>
      <c r="J47" s="86"/>
      <c r="K47" s="20"/>
    </row>
    <row r="48" spans="1:11" s="21" customFormat="1" ht="24" hidden="1" customHeight="1" x14ac:dyDescent="0.25">
      <c r="A48" s="86"/>
      <c r="B48" s="86"/>
      <c r="C48" s="86"/>
      <c r="D48" s="86"/>
      <c r="E48" s="86"/>
      <c r="F48" s="86"/>
      <c r="G48" s="86"/>
      <c r="H48" s="86"/>
      <c r="I48" s="86"/>
      <c r="J48" s="86"/>
      <c r="K48" s="20"/>
    </row>
    <row r="49" spans="1:10" ht="18" hidden="1" customHeight="1" x14ac:dyDescent="0.25">
      <c r="A49" s="86"/>
      <c r="B49" s="86"/>
      <c r="C49" s="86"/>
      <c r="D49" s="86"/>
      <c r="E49" s="86"/>
      <c r="F49" s="86"/>
      <c r="G49" s="86"/>
      <c r="H49" s="86"/>
      <c r="I49" s="86"/>
      <c r="J49" s="86"/>
    </row>
    <row r="50" spans="1:10" ht="20.25" hidden="1" customHeight="1" x14ac:dyDescent="0.25">
      <c r="A50" s="86"/>
      <c r="B50" s="86"/>
      <c r="C50" s="86"/>
      <c r="D50" s="86"/>
      <c r="E50" s="86"/>
      <c r="F50" s="86"/>
      <c r="G50" s="86"/>
      <c r="H50" s="86"/>
      <c r="I50" s="86"/>
      <c r="J50" s="86"/>
    </row>
    <row r="51" spans="1:10" ht="30.75" customHeight="1" x14ac:dyDescent="0.25">
      <c r="A51" s="40" t="s">
        <v>40</v>
      </c>
      <c r="B51" s="40"/>
      <c r="C51" s="40"/>
      <c r="D51" s="40"/>
      <c r="E51" s="40"/>
      <c r="F51" s="40"/>
      <c r="G51" s="40"/>
      <c r="H51" s="40"/>
      <c r="I51" s="40"/>
      <c r="J51" s="40"/>
    </row>
  </sheetData>
  <mergeCells count="57">
    <mergeCell ref="A48:J48"/>
    <mergeCell ref="A49:J49"/>
    <mergeCell ref="A50:J50"/>
    <mergeCell ref="B39:J39"/>
    <mergeCell ref="B40:J40"/>
    <mergeCell ref="B41:J41"/>
    <mergeCell ref="B42:J42"/>
    <mergeCell ref="A47:J47"/>
    <mergeCell ref="A43:J43"/>
    <mergeCell ref="A44:J44"/>
    <mergeCell ref="A45:J45"/>
    <mergeCell ref="A46:J46"/>
    <mergeCell ref="C16:J16"/>
    <mergeCell ref="A6:J6"/>
    <mergeCell ref="A7:J7"/>
    <mergeCell ref="A8:J8"/>
    <mergeCell ref="B2:J2"/>
    <mergeCell ref="B3:C3"/>
    <mergeCell ref="D3:H3"/>
    <mergeCell ref="B4:C4"/>
    <mergeCell ref="D4:H4"/>
    <mergeCell ref="A5:J5"/>
    <mergeCell ref="B9:J9"/>
    <mergeCell ref="B12:J12"/>
    <mergeCell ref="B13:J13"/>
    <mergeCell ref="A14:J14"/>
    <mergeCell ref="C15:J15"/>
    <mergeCell ref="C17:J17"/>
    <mergeCell ref="A18:J18"/>
    <mergeCell ref="B19:J19"/>
    <mergeCell ref="B20:J20"/>
    <mergeCell ref="B21:J21"/>
    <mergeCell ref="C26:E26"/>
    <mergeCell ref="F26:H26"/>
    <mergeCell ref="E28:F28"/>
    <mergeCell ref="A23:J23"/>
    <mergeCell ref="A24:J24"/>
    <mergeCell ref="A25:B25"/>
    <mergeCell ref="I25:J25"/>
    <mergeCell ref="C25:E25"/>
    <mergeCell ref="F25:H25"/>
    <mergeCell ref="A51:J51"/>
    <mergeCell ref="B10:J10"/>
    <mergeCell ref="B11:J11"/>
    <mergeCell ref="B22:J22"/>
    <mergeCell ref="A32:J32"/>
    <mergeCell ref="A33:J33"/>
    <mergeCell ref="B34:J34"/>
    <mergeCell ref="B35:J35"/>
    <mergeCell ref="B36:J36"/>
    <mergeCell ref="B37:J37"/>
    <mergeCell ref="A26:B26"/>
    <mergeCell ref="I26:J26"/>
    <mergeCell ref="A27:J27"/>
    <mergeCell ref="C28:D28"/>
    <mergeCell ref="G28:H28"/>
    <mergeCell ref="I28:J28"/>
  </mergeCells>
  <phoneticPr fontId="21" type="noConversion"/>
  <dataValidations count="16">
    <dataValidation allowBlank="1" showInputMessage="1" showErrorMessage="1" prompt="Monto ejecutado en el trimestre" sqref="H29:H31" xr:uid="{00000000-0002-0000-0000-000000000000}"/>
    <dataValidation allowBlank="1" showInputMessage="1" showErrorMessage="1" prompt="Meta alcanzada en el trimestre" sqref="G29" xr:uid="{00000000-0002-0000-0000-000001000000}"/>
    <dataValidation allowBlank="1" showInputMessage="1" showErrorMessage="1" prompt="Monto presupuestado para el producto" sqref="D29:D31 E30:F31 F29" xr:uid="{00000000-0002-0000-0000-000002000000}"/>
    <dataValidation allowBlank="1" showInputMessage="1" showErrorMessage="1" prompt="Meta anual del indicador" sqref="C29:C31 E29" xr:uid="{00000000-0002-0000-0000-000003000000}"/>
    <dataValidation allowBlank="1" showInputMessage="1" showErrorMessage="1" prompt="Nombre del indicador" sqref="B29:B31" xr:uid="{00000000-0002-0000-0000-000004000000}"/>
    <dataValidation allowBlank="1" showInputMessage="1" showErrorMessage="1" prompt="Nombre de cada producto" sqref="A29:A31" xr:uid="{00000000-0002-0000-0000-000005000000}"/>
    <dataValidation allowBlank="1" showInputMessage="1" showErrorMessage="1" prompt="¿En qué consiste el programa?" sqref="B20:J20" xr:uid="{00000000-0002-0000-0000-000006000000}"/>
    <dataValidation allowBlank="1" showInputMessage="1" showErrorMessage="1" prompt="Presupuesto del programa" sqref="A26:C26" xr:uid="{00000000-0002-0000-0000-000007000000}"/>
    <dataValidation allowBlank="1" showInputMessage="1" showErrorMessage="1" prompt="De existir desvío, explicar razones." sqref="B37:J38 B42:J42" xr:uid="{00000000-0002-0000-0000-000008000000}"/>
    <dataValidation allowBlank="1" showInputMessage="1" showErrorMessage="1" prompt="1. Describir lo plasmado en el presupuesto_x000a_2. Describir lo alcanzado en términos financieros y de producción " sqref="B36:J36 B41:J41" xr:uid="{00000000-0002-0000-0000-000009000000}"/>
    <dataValidation allowBlank="1" showInputMessage="1" showErrorMessage="1" prompt="¿En qué consiste el producto? su objetivo" sqref="B35:J35 B40:J40" xr:uid="{00000000-0002-0000-0000-00000A000000}"/>
    <dataValidation allowBlank="1" showInputMessage="1" showErrorMessage="1" prompt="Nombre del producto" sqref="B34:J34 B39:J39" xr:uid="{00000000-0002-0000-0000-00000B000000}"/>
    <dataValidation allowBlank="1" showInputMessage="1" showErrorMessage="1" prompt="¿A quién va dirigido el programa?, ¿qué característica tiene esta población que requiere ser beneficiada?" sqref="B21:J21" xr:uid="{00000000-0002-0000-0000-00000C000000}"/>
    <dataValidation allowBlank="1" showInputMessage="1" prompt="Nombre del capítulo" sqref="B9:J11" xr:uid="{00000000-0002-0000-0000-00000D000000}"/>
    <dataValidation allowBlank="1" sqref="A9" xr:uid="{00000000-0002-0000-0000-00000E000000}"/>
    <dataValidation allowBlank="1" showInputMessage="1" showErrorMessage="1" prompt="Oportunidades de mejora identificadas" sqref="A50:J50 A45:J45" xr:uid="{00000000-0002-0000-0000-00000F000000}"/>
  </dataValidations>
  <printOptions horizontalCentered="1" verticalCentered="1"/>
  <pageMargins left="0.1" right="0.1" top="0.1" bottom="0.1" header="0.3" footer="0.3"/>
  <pageSetup scale="61"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Hoja1</vt:lpstr>
      <vt:lpstr>Hoja1!Print_Area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Chaer</dc:creator>
  <cp:lastModifiedBy>Cecilia Ginete Chaer Reyes</cp:lastModifiedBy>
  <cp:lastPrinted>2022-04-04T15:20:22Z</cp:lastPrinted>
  <dcterms:created xsi:type="dcterms:W3CDTF">2021-03-22T15:50:10Z</dcterms:created>
  <dcterms:modified xsi:type="dcterms:W3CDTF">2022-04-11T18:01:38Z</dcterms:modified>
</cp:coreProperties>
</file>